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guo.local\DFSFILES\NN\NIZHDKPEO\ДК\ГИС ЖКХ, сайт НДУК\Сайт НДУК\Тарифы\2024\"/>
    </mc:Choice>
  </mc:AlternateContent>
  <xr:revisionPtr revIDLastSave="0" documentId="13_ncr:1_{5DA5D926-2D20-4A55-9380-93BC777B77DC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Лист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I29" i="1"/>
  <c r="H29" i="1"/>
  <c r="G29" i="1"/>
  <c r="F29" i="1"/>
  <c r="E29" i="1"/>
  <c r="D29" i="1"/>
  <c r="C29" i="1"/>
  <c r="B29" i="1"/>
  <c r="I26" i="1"/>
  <c r="E26" i="1"/>
  <c r="J25" i="1"/>
  <c r="J26" i="1" s="1"/>
  <c r="I25" i="1"/>
  <c r="H25" i="1"/>
  <c r="G25" i="1"/>
  <c r="F25" i="1"/>
  <c r="F26" i="1" s="1"/>
  <c r="E25" i="1"/>
  <c r="D25" i="1"/>
  <c r="C25" i="1"/>
  <c r="B25" i="1"/>
  <c r="B26" i="1" s="1"/>
  <c r="J15" i="1"/>
  <c r="I15" i="1"/>
  <c r="H15" i="1"/>
  <c r="H26" i="1" s="1"/>
  <c r="G15" i="1"/>
  <c r="G26" i="1" s="1"/>
  <c r="F15" i="1"/>
  <c r="E15" i="1"/>
  <c r="D15" i="1"/>
  <c r="D26" i="1" s="1"/>
  <c r="C15" i="1"/>
  <c r="C26" i="1" s="1"/>
  <c r="B15" i="1"/>
</calcChain>
</file>

<file path=xl/sharedStrings.xml><?xml version="1.0" encoding="utf-8"?>
<sst xmlns="http://schemas.openxmlformats.org/spreadsheetml/2006/main" count="25" uniqueCount="23">
  <si>
    <t>АО "Домоуправляющая компания Нижегородского района"</t>
  </si>
  <si>
    <t>Размер платы за содержание жилого помещения на 1 м2</t>
  </si>
  <si>
    <t>с 01 июля 2024 г.</t>
  </si>
  <si>
    <t>Управление с учетом НДС 20%</t>
  </si>
  <si>
    <t>1. Многоквартирные или жилые дома со всеми видами благоустройства с лифтами, системами дымоудаления и мусоропроводами</t>
  </si>
  <si>
    <t>2. Многоквартирные или жилые дома со всеми видами благоустройства с лифтами и мусоропроводами</t>
  </si>
  <si>
    <t>2а. Многоквартирные или жилые дома со всеми видами благоустройства с лифтами, без мусоропроводов</t>
  </si>
  <si>
    <t>3. Многоквартирные или жилые дома со всеми видами благоустройства с мусоропроводами, без лифтов</t>
  </si>
  <si>
    <t>4. Многоквартирные или жилые дома со всеми видами благоустройства без лифтов и мусоропроводов</t>
  </si>
  <si>
    <t>5. Многоквартирные или жилые дома, имеющие не все виды благоустройства</t>
  </si>
  <si>
    <t>6. Многоквартирные или жилые дома, относящиеся к категории ветхих и аварийных</t>
  </si>
  <si>
    <t>Размер платы за содержание жилого помещения</t>
  </si>
  <si>
    <t>дома с газовыми плитами</t>
  </si>
  <si>
    <t>дома с электроплитами</t>
  </si>
  <si>
    <t>с УЛК</t>
  </si>
  <si>
    <t>без УЛК</t>
  </si>
  <si>
    <t>в том числе:</t>
  </si>
  <si>
    <t>1.1 Текущий ремонт общего имущества МКД</t>
  </si>
  <si>
    <t>1.2 Содержание общего имущества МКД</t>
  </si>
  <si>
    <t>1.3 Управление МКД</t>
  </si>
  <si>
    <t>2. Капитальный ремонт *</t>
  </si>
  <si>
    <t xml:space="preserve"> + 1</t>
  </si>
  <si>
    <t>268-10-00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</si>
</sst>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.0000\ _₽_-;\-* #,##0.0000\ _₽_-;_-* &quot;-&quot;??\ _₽_-;_-@_-"/>
    <numFmt numFmtId="166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2"/>
      <charset val="204"/>
    </font>
    <font>
      <sz val="16"/>
      <color theme="1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4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2" fontId="2" fillId="0" borderId="0" xfId="0" applyNumberFormat="1" applyFont="1" applyAlignment="1">
      <alignment horizontal="left" wrapText="1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horizontal="left" wrapText="1"/>
    </xf>
    <xf numFmtId="165" fontId="0" fillId="0" borderId="0" xfId="1" applyNumberFormat="1" applyFont="1" applyFill="1" applyAlignment="1">
      <alignment horizontal="left" wrapText="1"/>
    </xf>
    <xf numFmtId="2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166" fontId="0" fillId="0" borderId="0" xfId="0" applyNumberFormat="1" applyAlignment="1">
      <alignment wrapText="1"/>
    </xf>
    <xf numFmtId="2" fontId="0" fillId="0" borderId="1" xfId="0" applyNumberFormat="1" applyBorder="1" applyAlignment="1">
      <alignment vertical="top" wrapText="1"/>
    </xf>
    <xf numFmtId="2" fontId="0" fillId="0" borderId="2" xfId="0" applyNumberFormat="1" applyBorder="1" applyAlignment="1">
      <alignment horizontal="left" vertical="top" wrapText="1"/>
    </xf>
    <xf numFmtId="2" fontId="0" fillId="0" borderId="3" xfId="0" applyNumberFormat="1" applyBorder="1" applyAlignment="1">
      <alignment horizontal="left" vertical="top" wrapText="1"/>
    </xf>
    <xf numFmtId="2" fontId="0" fillId="0" borderId="4" xfId="0" applyNumberFormat="1" applyBorder="1" applyAlignment="1">
      <alignment horizontal="left" vertical="top" wrapText="1"/>
    </xf>
    <xf numFmtId="2" fontId="0" fillId="0" borderId="5" xfId="0" applyNumberFormat="1" applyBorder="1" applyAlignment="1">
      <alignment horizontal="left" vertical="top" wrapText="1"/>
    </xf>
    <xf numFmtId="2" fontId="0" fillId="0" borderId="1" xfId="0" applyNumberFormat="1" applyBorder="1" applyAlignment="1">
      <alignment horizontal="left" vertical="top" wrapText="1"/>
    </xf>
    <xf numFmtId="2" fontId="0" fillId="0" borderId="6" xfId="0" applyNumberFormat="1" applyBorder="1" applyAlignment="1">
      <alignment horizontal="left" vertical="top" wrapText="1"/>
    </xf>
    <xf numFmtId="2" fontId="0" fillId="0" borderId="6" xfId="0" applyNumberFormat="1" applyBorder="1" applyAlignment="1">
      <alignment horizontal="left" vertical="top" wrapText="1"/>
    </xf>
    <xf numFmtId="2" fontId="0" fillId="0" borderId="0" xfId="0" applyNumberFormat="1" applyAlignment="1">
      <alignment vertical="top" wrapText="1"/>
    </xf>
    <xf numFmtId="2" fontId="4" fillId="0" borderId="7" xfId="0" applyNumberFormat="1" applyFont="1" applyBorder="1" applyAlignment="1">
      <alignment horizontal="left" wrapText="1"/>
    </xf>
    <xf numFmtId="2" fontId="0" fillId="0" borderId="7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9" xfId="0" applyNumberFormat="1" applyBorder="1" applyAlignment="1">
      <alignment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wrapText="1"/>
    </xf>
    <xf numFmtId="2" fontId="4" fillId="0" borderId="11" xfId="0" applyNumberFormat="1" applyFont="1" applyBorder="1" applyAlignment="1">
      <alignment horizontal="left" wrapText="1"/>
    </xf>
    <xf numFmtId="2" fontId="5" fillId="0" borderId="12" xfId="0" applyNumberFormat="1" applyFont="1" applyBorder="1" applyAlignment="1">
      <alignment horizontal="center" wrapText="1"/>
    </xf>
    <xf numFmtId="2" fontId="5" fillId="0" borderId="13" xfId="0" applyNumberFormat="1" applyFont="1" applyBorder="1" applyAlignment="1">
      <alignment horizont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0" fillId="0" borderId="15" xfId="0" applyNumberForma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7" xfId="0" applyNumberFormat="1" applyBorder="1" applyAlignment="1">
      <alignment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2" fontId="0" fillId="0" borderId="11" xfId="0" applyNumberFormat="1" applyBorder="1" applyAlignment="1">
      <alignment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2" fontId="2" fillId="0" borderId="27" xfId="0" applyNumberFormat="1" applyFont="1" applyBorder="1" applyAlignment="1">
      <alignment horizontal="center" vertical="center" wrapText="1"/>
    </xf>
    <xf numFmtId="2" fontId="4" fillId="0" borderId="28" xfId="0" applyNumberFormat="1" applyFont="1" applyBorder="1" applyAlignment="1">
      <alignment wrapText="1"/>
    </xf>
    <xf numFmtId="2" fontId="5" fillId="0" borderId="29" xfId="0" applyNumberFormat="1" applyFont="1" applyBorder="1" applyAlignment="1">
      <alignment horizontal="center" vertical="center" wrapText="1"/>
    </xf>
    <xf numFmtId="2" fontId="5" fillId="0" borderId="30" xfId="0" applyNumberFormat="1" applyFont="1" applyBorder="1" applyAlignment="1">
      <alignment horizontal="center" vertical="center" wrapText="1"/>
    </xf>
    <xf numFmtId="2" fontId="5" fillId="0" borderId="31" xfId="0" applyNumberFormat="1" applyFont="1" applyBorder="1" applyAlignment="1">
      <alignment horizontal="center" vertical="center" wrapText="1"/>
    </xf>
    <xf numFmtId="2" fontId="5" fillId="0" borderId="32" xfId="0" applyNumberFormat="1" applyFont="1" applyBorder="1" applyAlignment="1">
      <alignment horizontal="center" vertical="center" wrapText="1"/>
    </xf>
    <xf numFmtId="2" fontId="5" fillId="0" borderId="3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N/NIZHDKPEO/&#1058;&#1040;&#1056;&#1048;&#1060;&#1067;/&#1057;&#1086;&#1076;&#1077;&#1088;&#1078;&#1072;&#1085;&#1080;&#1077;%20&#1078;&#1080;&#1083;&#1086;&#1075;&#1086;%20&#1087;&#1086;&#1084;&#1077;&#1097;&#1077;&#1085;&#1080;&#1103;/2024/&#1055;&#1088;&#1080;&#1082;&#1072;&#1079;%20&#1053;&#1044;&#1059;&#1050;%20&#1085;&#1072;%20&#1080;&#1085;&#1076;&#1077;&#1082;&#1089;&#1072;&#1094;&#1080;&#1102;%20&#1089;%2001.07.2024/&#1058;&#1072;&#1088;&#1080;&#1092;&#1099;%20&#1044;&#1050;%20&#1089;%2001.07.2019%20&#1075;.%20(&#1087;&#1088;&#1077;&#1076;&#1074;&#1072;&#1088;&#1080;&#1090;&#1077;&#1083;&#1100;&#1085;&#108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риф с 01.07.2017г."/>
      <sheetName val="Тариф с 01.08.17"/>
      <sheetName val="Тариф с 01.07.2018г."/>
    </sheetNames>
    <sheetDataSet>
      <sheetData sheetId="0" refreshError="1">
        <row r="13">
          <cell r="B13">
            <v>37.31</v>
          </cell>
          <cell r="C13">
            <v>37.11</v>
          </cell>
          <cell r="D13">
            <v>35.049999999999997</v>
          </cell>
          <cell r="E13">
            <v>33.89</v>
          </cell>
          <cell r="F13">
            <v>31.46</v>
          </cell>
          <cell r="G13">
            <v>29.7</v>
          </cell>
          <cell r="H13">
            <v>28.1</v>
          </cell>
          <cell r="I13">
            <v>25.62</v>
          </cell>
          <cell r="J13">
            <v>16.13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1"/>
  <sheetViews>
    <sheetView tabSelected="1" workbookViewId="0">
      <selection activeCell="A2" sqref="A2:D2"/>
    </sheetView>
  </sheetViews>
  <sheetFormatPr defaultColWidth="10.28515625" defaultRowHeight="15" x14ac:dyDescent="0.25"/>
  <cols>
    <col min="1" max="1" width="23.140625" style="2" customWidth="1"/>
    <col min="2" max="3" width="20" style="2" customWidth="1"/>
    <col min="4" max="4" width="26.140625" style="2" customWidth="1"/>
    <col min="5" max="5" width="23.5703125" style="2" customWidth="1"/>
    <col min="6" max="6" width="22.85546875" style="2" customWidth="1"/>
    <col min="7" max="8" width="13.42578125" style="2" customWidth="1"/>
    <col min="9" max="9" width="23.7109375" style="2" customWidth="1"/>
    <col min="10" max="10" width="22.5703125" style="2" customWidth="1"/>
    <col min="11" max="16384" width="10.28515625" style="2"/>
  </cols>
  <sheetData>
    <row r="2" spans="1:10" ht="18.75" x14ac:dyDescent="0.3">
      <c r="A2" s="1" t="s">
        <v>0</v>
      </c>
      <c r="B2" s="1"/>
      <c r="C2" s="1"/>
      <c r="D2" s="1"/>
    </row>
    <row r="3" spans="1:10" ht="15" customHeight="1" x14ac:dyDescent="0.25">
      <c r="A3" s="3"/>
      <c r="B3" s="3"/>
      <c r="C3" s="3"/>
      <c r="D3" s="3"/>
    </row>
    <row r="4" spans="1:10" ht="15" hidden="1" customHeight="1" x14ac:dyDescent="0.25">
      <c r="A4" s="4">
        <v>1.0511999999999999</v>
      </c>
      <c r="B4" s="3"/>
      <c r="C4" s="3"/>
      <c r="D4" s="3"/>
    </row>
    <row r="5" spans="1:10" ht="18.75" x14ac:dyDescent="0.3">
      <c r="J5" s="5"/>
    </row>
    <row r="6" spans="1:10" ht="18.75" x14ac:dyDescent="0.3">
      <c r="J6" s="5"/>
    </row>
    <row r="7" spans="1:10" ht="18.75" x14ac:dyDescent="0.3">
      <c r="A7" s="6" t="s">
        <v>1</v>
      </c>
      <c r="B7" s="6"/>
      <c r="C7" s="6"/>
      <c r="D7" s="6"/>
      <c r="E7" s="6"/>
      <c r="F7" s="6"/>
      <c r="G7" s="6"/>
      <c r="H7" s="6"/>
      <c r="I7" s="6"/>
      <c r="J7" s="6"/>
    </row>
    <row r="8" spans="1:10" ht="20.25" x14ac:dyDescent="0.3">
      <c r="A8" s="7" t="s">
        <v>2</v>
      </c>
      <c r="B8" s="7"/>
      <c r="C8" s="7"/>
      <c r="D8" s="7"/>
      <c r="E8" s="7"/>
      <c r="F8" s="7"/>
      <c r="G8" s="7"/>
      <c r="H8" s="7"/>
      <c r="I8" s="7"/>
      <c r="J8" s="7"/>
    </row>
    <row r="9" spans="1:10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15.75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15.75" hidden="1" thickBot="1" x14ac:dyDescent="0.3">
      <c r="A11" s="9" t="s">
        <v>3</v>
      </c>
      <c r="B11" s="9"/>
      <c r="C11" s="8"/>
      <c r="D11" s="8"/>
      <c r="E11" s="8"/>
      <c r="F11" s="8"/>
      <c r="G11" s="8"/>
      <c r="H11" s="8"/>
      <c r="I11" s="8"/>
      <c r="J11" s="8"/>
    </row>
    <row r="12" spans="1:10" ht="15.75" hidden="1" thickBot="1" x14ac:dyDescent="0.3">
      <c r="A12" s="10">
        <v>1.0404</v>
      </c>
    </row>
    <row r="13" spans="1:10" s="19" customFormat="1" ht="90.75" thickBot="1" x14ac:dyDescent="0.3">
      <c r="A13" s="11"/>
      <c r="B13" s="12" t="s">
        <v>4</v>
      </c>
      <c r="C13" s="13"/>
      <c r="D13" s="14" t="s">
        <v>5</v>
      </c>
      <c r="E13" s="15" t="s">
        <v>6</v>
      </c>
      <c r="F13" s="14" t="s">
        <v>7</v>
      </c>
      <c r="G13" s="16" t="s">
        <v>8</v>
      </c>
      <c r="H13" s="17"/>
      <c r="I13" s="15" t="s">
        <v>9</v>
      </c>
      <c r="J13" s="18" t="s">
        <v>10</v>
      </c>
    </row>
    <row r="14" spans="1:10" ht="30" x14ac:dyDescent="0.25">
      <c r="A14" s="20" t="s">
        <v>11</v>
      </c>
      <c r="B14" s="21" t="s">
        <v>12</v>
      </c>
      <c r="C14" s="22" t="s">
        <v>13</v>
      </c>
      <c r="D14" s="23"/>
      <c r="E14" s="22"/>
      <c r="F14" s="23"/>
      <c r="G14" s="24" t="s">
        <v>14</v>
      </c>
      <c r="H14" s="25" t="s">
        <v>15</v>
      </c>
      <c r="I14" s="22"/>
      <c r="J14" s="26"/>
    </row>
    <row r="15" spans="1:10" ht="19.5" thickBot="1" x14ac:dyDescent="0.35">
      <c r="A15" s="27"/>
      <c r="B15" s="28">
        <f>B17+B18+B19</f>
        <v>49.86</v>
      </c>
      <c r="C15" s="28">
        <f t="shared" ref="C15:J15" si="0">C17+C18+C19</f>
        <v>49.58</v>
      </c>
      <c r="D15" s="28">
        <f t="shared" si="0"/>
        <v>46.629999999999995</v>
      </c>
      <c r="E15" s="28">
        <f t="shared" si="0"/>
        <v>44.97</v>
      </c>
      <c r="F15" s="28">
        <f t="shared" si="0"/>
        <v>41.500000000000007</v>
      </c>
      <c r="G15" s="28">
        <f t="shared" si="0"/>
        <v>38.980000000000004</v>
      </c>
      <c r="H15" s="28">
        <f t="shared" si="0"/>
        <v>36.67</v>
      </c>
      <c r="I15" s="28">
        <f t="shared" si="0"/>
        <v>33.119999999999997</v>
      </c>
      <c r="J15" s="29">
        <f t="shared" si="0"/>
        <v>19.52</v>
      </c>
    </row>
    <row r="16" spans="1:10" x14ac:dyDescent="0.25">
      <c r="A16" s="30" t="s">
        <v>16</v>
      </c>
      <c r="B16" s="31"/>
      <c r="C16" s="32"/>
      <c r="D16" s="31"/>
      <c r="E16" s="33"/>
      <c r="F16" s="34"/>
      <c r="G16" s="31"/>
      <c r="H16" s="33"/>
      <c r="I16" s="34"/>
      <c r="J16" s="24"/>
    </row>
    <row r="17" spans="1:10" ht="45" x14ac:dyDescent="0.25">
      <c r="A17" s="35" t="s">
        <v>17</v>
      </c>
      <c r="B17" s="36">
        <v>9.91</v>
      </c>
      <c r="C17" s="37">
        <v>9.91</v>
      </c>
      <c r="D17" s="36">
        <v>9.1199999999999992</v>
      </c>
      <c r="E17" s="38">
        <v>9.1199999999999992</v>
      </c>
      <c r="F17" s="39">
        <v>8.39</v>
      </c>
      <c r="G17" s="36">
        <v>8.39</v>
      </c>
      <c r="H17" s="38">
        <v>8.39</v>
      </c>
      <c r="I17" s="39">
        <v>8.39</v>
      </c>
      <c r="J17" s="40">
        <v>0</v>
      </c>
    </row>
    <row r="18" spans="1:10" ht="45" x14ac:dyDescent="0.25">
      <c r="A18" s="35" t="s">
        <v>18</v>
      </c>
      <c r="B18" s="36">
        <v>36.53</v>
      </c>
      <c r="C18" s="37">
        <v>36.25</v>
      </c>
      <c r="D18" s="36">
        <v>34.4</v>
      </c>
      <c r="E18" s="38">
        <v>32.74</v>
      </c>
      <c r="F18" s="39">
        <v>30.23</v>
      </c>
      <c r="G18" s="36">
        <v>27.81</v>
      </c>
      <c r="H18" s="38">
        <v>25.5</v>
      </c>
      <c r="I18" s="39">
        <v>22.34</v>
      </c>
      <c r="J18" s="40">
        <v>18.3</v>
      </c>
    </row>
    <row r="19" spans="1:10" ht="19.5" thickBot="1" x14ac:dyDescent="0.3">
      <c r="A19" s="41" t="s">
        <v>19</v>
      </c>
      <c r="B19" s="42">
        <v>3.42</v>
      </c>
      <c r="C19" s="43">
        <v>3.42</v>
      </c>
      <c r="D19" s="42">
        <v>3.11</v>
      </c>
      <c r="E19" s="44">
        <v>3.11</v>
      </c>
      <c r="F19" s="45">
        <v>2.88</v>
      </c>
      <c r="G19" s="42">
        <v>2.78</v>
      </c>
      <c r="H19" s="44">
        <v>2.78</v>
      </c>
      <c r="I19" s="45">
        <v>2.39</v>
      </c>
      <c r="J19" s="46">
        <v>1.22</v>
      </c>
    </row>
    <row r="20" spans="1:10" ht="32.25" hidden="1" thickBot="1" x14ac:dyDescent="0.3">
      <c r="A20" s="47" t="s">
        <v>20</v>
      </c>
      <c r="B20" s="48">
        <v>2.2199800000000001</v>
      </c>
      <c r="C20" s="49">
        <v>2.2199800000000001</v>
      </c>
      <c r="D20" s="50">
        <v>2.2199800000000001</v>
      </c>
      <c r="E20" s="51">
        <v>2.2199800000000001</v>
      </c>
      <c r="F20" s="50">
        <v>2.2199800000000001</v>
      </c>
      <c r="G20" s="51">
        <v>2.2199800000000001</v>
      </c>
      <c r="H20" s="50">
        <v>2.2199800000000001</v>
      </c>
      <c r="I20" s="51">
        <v>2.2199800000000001</v>
      </c>
      <c r="J20" s="52">
        <v>2.2199800000000001</v>
      </c>
    </row>
    <row r="22" spans="1:10" s="53" customFormat="1" ht="15.75" hidden="1" customHeight="1" x14ac:dyDescent="0.25">
      <c r="D22" s="54" t="s">
        <v>21</v>
      </c>
      <c r="E22" s="54" t="s">
        <v>21</v>
      </c>
      <c r="F22" s="54" t="s">
        <v>21</v>
      </c>
      <c r="G22" s="54"/>
      <c r="H22" s="54"/>
      <c r="I22" s="54"/>
      <c r="J22" s="54"/>
    </row>
    <row r="23" spans="1:10" x14ac:dyDescent="0.25">
      <c r="A23" s="55"/>
      <c r="B23" s="55"/>
      <c r="C23" s="54"/>
    </row>
    <row r="24" spans="1:10" x14ac:dyDescent="0.25">
      <c r="A24" s="2" t="s">
        <v>22</v>
      </c>
    </row>
    <row r="25" spans="1:10" hidden="1" x14ac:dyDescent="0.25">
      <c r="B25" s="2">
        <f>B17+B18+B19</f>
        <v>49.86</v>
      </c>
      <c r="C25" s="2">
        <f t="shared" ref="C25:J25" si="1">C17+C18+C19</f>
        <v>49.58</v>
      </c>
      <c r="D25" s="2">
        <f t="shared" si="1"/>
        <v>46.629999999999995</v>
      </c>
      <c r="E25" s="2">
        <f t="shared" si="1"/>
        <v>44.97</v>
      </c>
      <c r="F25" s="2">
        <f t="shared" si="1"/>
        <v>41.500000000000007</v>
      </c>
      <c r="G25" s="2">
        <f t="shared" si="1"/>
        <v>38.980000000000004</v>
      </c>
      <c r="H25" s="2">
        <f t="shared" si="1"/>
        <v>36.67</v>
      </c>
      <c r="I25" s="2">
        <f t="shared" si="1"/>
        <v>33.119999999999997</v>
      </c>
      <c r="J25" s="2">
        <f t="shared" si="1"/>
        <v>19.52</v>
      </c>
    </row>
    <row r="26" spans="1:10" hidden="1" x14ac:dyDescent="0.25">
      <c r="B26" s="2">
        <f>B15-B25</f>
        <v>0</v>
      </c>
      <c r="C26" s="2">
        <f t="shared" ref="C26:J26" si="2">C15-C25</f>
        <v>0</v>
      </c>
      <c r="D26" s="2">
        <f t="shared" si="2"/>
        <v>0</v>
      </c>
      <c r="E26" s="2">
        <f t="shared" si="2"/>
        <v>0</v>
      </c>
      <c r="F26" s="2">
        <f t="shared" si="2"/>
        <v>0</v>
      </c>
      <c r="G26" s="2">
        <f t="shared" si="2"/>
        <v>0</v>
      </c>
      <c r="H26" s="2">
        <f t="shared" si="2"/>
        <v>0</v>
      </c>
      <c r="I26" s="2">
        <f t="shared" si="2"/>
        <v>0</v>
      </c>
      <c r="J26" s="2">
        <f t="shared" si="2"/>
        <v>0</v>
      </c>
    </row>
    <row r="27" spans="1:10" hidden="1" x14ac:dyDescent="0.25"/>
    <row r="28" spans="1:10" hidden="1" x14ac:dyDescent="0.25"/>
    <row r="29" spans="1:10" hidden="1" x14ac:dyDescent="0.25">
      <c r="B29" s="2">
        <f>$A$4*'[1]Тариф с 01.07.2017г.'!B13</f>
        <v>39.220272000000001</v>
      </c>
      <c r="C29" s="2">
        <f>$A$4*'[1]Тариф с 01.07.2017г.'!C13</f>
        <v>39.010031999999995</v>
      </c>
      <c r="D29" s="2">
        <f>$A$4*'[1]Тариф с 01.07.2017г.'!D13</f>
        <v>36.844559999999994</v>
      </c>
      <c r="E29" s="2">
        <f>$A$4*'[1]Тариф с 01.07.2017г.'!E13</f>
        <v>35.625167999999995</v>
      </c>
      <c r="F29" s="2">
        <f>$A$4*'[1]Тариф с 01.07.2017г.'!F13</f>
        <v>33.070751999999999</v>
      </c>
      <c r="G29" s="2">
        <f>$A$4*'[1]Тариф с 01.07.2017г.'!G13</f>
        <v>31.220639999999996</v>
      </c>
      <c r="H29" s="2">
        <f>$A$4*'[1]Тариф с 01.07.2017г.'!H13</f>
        <v>29.538719999999998</v>
      </c>
      <c r="I29" s="2">
        <f>$A$4*'[1]Тариф с 01.07.2017г.'!I13</f>
        <v>26.931743999999998</v>
      </c>
      <c r="J29" s="2">
        <f>$A$4*'[1]Тариф с 01.07.2017г.'!J13</f>
        <v>16.955855999999997</v>
      </c>
    </row>
    <row r="30" spans="1:10" hidden="1" x14ac:dyDescent="0.25"/>
    <row r="31" spans="1:10" x14ac:dyDescent="0.25">
      <c r="A31" s="10"/>
    </row>
  </sheetData>
  <mergeCells count="8">
    <mergeCell ref="A14:A15"/>
    <mergeCell ref="A23:B23"/>
    <mergeCell ref="A2:D2"/>
    <mergeCell ref="A7:J7"/>
    <mergeCell ref="A8:J8"/>
    <mergeCell ref="A11:B11"/>
    <mergeCell ref="B13:C13"/>
    <mergeCell ref="G13: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dcterms:created xsi:type="dcterms:W3CDTF">2015-06-05T18:19:34Z</dcterms:created>
  <dcterms:modified xsi:type="dcterms:W3CDTF">2024-07-30T08:13:14Z</dcterms:modified>
</cp:coreProperties>
</file>